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4\Excel\"/>
    </mc:Choice>
  </mc:AlternateContent>
  <xr:revisionPtr revIDLastSave="0" documentId="13_ncr:1_{76FB59E3-185D-41F3-BD35-AEAC1CF18E06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Diagramm1" sheetId="2" r:id="rId1"/>
    <sheet name="Tabel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1" l="1"/>
  <c r="N19" i="1"/>
  <c r="N20" i="1"/>
  <c r="N21" i="1"/>
  <c r="M16" i="1"/>
  <c r="M19" i="1"/>
  <c r="M20" i="1"/>
  <c r="M21" i="1"/>
  <c r="C19" i="1"/>
  <c r="D19" i="1"/>
  <c r="D22" i="1" s="1"/>
  <c r="E19" i="1"/>
  <c r="F19" i="1"/>
  <c r="G19" i="1"/>
  <c r="H19" i="1"/>
  <c r="I19" i="1"/>
  <c r="I22" i="1" s="1"/>
  <c r="J19" i="1"/>
  <c r="J22" i="1" s="1"/>
  <c r="K19" i="1"/>
  <c r="L19" i="1"/>
  <c r="L22" i="1" s="1"/>
  <c r="C20" i="1"/>
  <c r="D20" i="1"/>
  <c r="E20" i="1"/>
  <c r="F20" i="1"/>
  <c r="G20" i="1"/>
  <c r="G22" i="1" s="1"/>
  <c r="H20" i="1"/>
  <c r="H22" i="1" s="1"/>
  <c r="I20" i="1"/>
  <c r="J20" i="1"/>
  <c r="K20" i="1"/>
  <c r="L20" i="1"/>
  <c r="C21" i="1"/>
  <c r="D21" i="1"/>
  <c r="E21" i="1"/>
  <c r="E22" i="1" s="1"/>
  <c r="F21" i="1"/>
  <c r="G21" i="1"/>
  <c r="H21" i="1"/>
  <c r="I21" i="1"/>
  <c r="J21" i="1"/>
  <c r="K21" i="1"/>
  <c r="L21" i="1"/>
  <c r="C22" i="1"/>
  <c r="F22" i="1"/>
  <c r="K22" i="1"/>
  <c r="B22" i="1"/>
  <c r="B21" i="1"/>
  <c r="B20" i="1"/>
  <c r="B19" i="1"/>
  <c r="N22" i="1" l="1"/>
  <c r="M22" i="1"/>
  <c r="L16" i="1"/>
  <c r="K16" i="1"/>
  <c r="J16" i="1" l="1"/>
  <c r="I16" i="1" l="1"/>
  <c r="B16" i="1" l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<sst xmlns="http://schemas.openxmlformats.org/spreadsheetml/2006/main" count="24" uniqueCount="24">
  <si>
    <t>Kirchenkreise</t>
  </si>
  <si>
    <t>Dithmarschen</t>
  </si>
  <si>
    <t>Nordfriesland</t>
  </si>
  <si>
    <t>Ostholstein</t>
  </si>
  <si>
    <t>Plön-Segeberg</t>
  </si>
  <si>
    <t>Rantzau-Münsterdorf</t>
  </si>
  <si>
    <t>Schleswig-Flensburg</t>
  </si>
  <si>
    <t>Hamburg-Ost</t>
  </si>
  <si>
    <t>Hamburg-West/Südholstein</t>
  </si>
  <si>
    <t>Lübeck-Lauenburg</t>
  </si>
  <si>
    <t>Pommern</t>
  </si>
  <si>
    <t>Nordkirche insgesamt</t>
  </si>
  <si>
    <t>* für 2012 und 2019 geben die Zahlen für Mecklenburg den Stand vom 1. Januar wieder</t>
  </si>
  <si>
    <t>Mecklenburg*</t>
  </si>
  <si>
    <t>Landeskirchenamt - Abteilung Statistik</t>
  </si>
  <si>
    <r>
      <t xml:space="preserve">Stichtag </t>
    </r>
    <r>
      <rPr>
        <b/>
        <i/>
        <sz val="9"/>
        <rFont val="Arial"/>
        <family val="2"/>
      </rPr>
      <t xml:space="preserve">1. April </t>
    </r>
    <r>
      <rPr>
        <i/>
        <sz val="9"/>
        <rFont val="Arial"/>
        <family val="2"/>
      </rPr>
      <t>eines Jahres</t>
    </r>
  </si>
  <si>
    <t>Sprengel Schleswig und Holstein</t>
  </si>
  <si>
    <t>Sprengel Hamburg und Lübeck</t>
  </si>
  <si>
    <t>Sprengel Mecklenburg und Pommern</t>
  </si>
  <si>
    <t>Insgesamt</t>
  </si>
  <si>
    <t>Altholstein**</t>
  </si>
  <si>
    <t>Rendsburg-Eckernförde**</t>
  </si>
  <si>
    <t>** seit 2023 gehören die Kirchengemeinden Altenholz und Schilksee-Strande zum Kirchenkreis Altholstein</t>
  </si>
  <si>
    <t>Gemeindeglieder nach Kirchenkreisen 2012-2024 (Stichtag 1. April)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</si>
</sst>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3" fontId="0" fillId="0" borderId="5" xfId="0" applyNumberFormat="1" applyBorder="1"/>
    <xf numFmtId="0" fontId="1" fillId="0" borderId="6" xfId="0" applyFont="1" applyBorder="1" applyAlignment="1">
      <alignment wrapText="1"/>
    </xf>
    <xf numFmtId="3" fontId="0" fillId="0" borderId="7" xfId="0" applyNumberFormat="1" applyBorder="1"/>
    <xf numFmtId="3" fontId="1" fillId="0" borderId="8" xfId="0" applyNumberFormat="1" applyFont="1" applyBorder="1"/>
    <xf numFmtId="3" fontId="0" fillId="0" borderId="3" xfId="0" applyNumberFormat="1" applyBorder="1"/>
    <xf numFmtId="3" fontId="3" fillId="0" borderId="5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0" fillId="0" borderId="11" xfId="0" applyNumberFormat="1" applyBorder="1"/>
    <xf numFmtId="3" fontId="0" fillId="0" borderId="12" xfId="0" applyNumberFormat="1" applyBorder="1"/>
    <xf numFmtId="3" fontId="3" fillId="0" borderId="12" xfId="0" applyNumberFormat="1" applyFont="1" applyBorder="1" applyAlignment="1">
      <alignment horizontal="right"/>
    </xf>
    <xf numFmtId="3" fontId="0" fillId="0" borderId="13" xfId="0" applyNumberFormat="1" applyBorder="1"/>
    <xf numFmtId="0" fontId="1" fillId="0" borderId="8" xfId="0" applyFont="1" applyBorder="1" applyAlignment="1">
      <alignment horizontal="center"/>
    </xf>
    <xf numFmtId="3" fontId="0" fillId="0" borderId="14" xfId="0" applyNumberFormat="1" applyBorder="1"/>
    <xf numFmtId="3" fontId="0" fillId="0" borderId="0" xfId="0" applyNumberFormat="1"/>
    <xf numFmtId="0" fontId="1" fillId="0" borderId="1" xfId="0" applyFont="1" applyBorder="1" applyAlignment="1">
      <alignment vertical="center"/>
    </xf>
    <xf numFmtId="3" fontId="0" fillId="0" borderId="15" xfId="0" applyNumberFormat="1" applyBorder="1"/>
    <xf numFmtId="3" fontId="3" fillId="0" borderId="16" xfId="0" applyNumberFormat="1" applyFont="1" applyBorder="1"/>
    <xf numFmtId="3" fontId="0" fillId="0" borderId="16" xfId="0" applyNumberFormat="1" applyBorder="1"/>
    <xf numFmtId="3" fontId="3" fillId="0" borderId="17" xfId="0" applyNumberFormat="1" applyFont="1" applyBorder="1"/>
    <xf numFmtId="0" fontId="1" fillId="0" borderId="18" xfId="0" applyFont="1" applyBorder="1" applyAlignment="1">
      <alignment horizontal="center"/>
    </xf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1" fillId="0" borderId="18" xfId="0" applyNumberFormat="1" applyFont="1" applyBorder="1"/>
    <xf numFmtId="0" fontId="5" fillId="0" borderId="0" xfId="0" applyFont="1"/>
    <xf numFmtId="0" fontId="2" fillId="0" borderId="9" xfId="0" applyFont="1" applyBorder="1"/>
    <xf numFmtId="3" fontId="3" fillId="0" borderId="5" xfId="0" applyNumberFormat="1" applyFont="1" applyBorder="1"/>
    <xf numFmtId="3" fontId="3" fillId="0" borderId="20" xfId="0" applyNumberFormat="1" applyFont="1" applyBorder="1"/>
    <xf numFmtId="0" fontId="0" fillId="0" borderId="22" xfId="0" applyBorder="1"/>
    <xf numFmtId="0" fontId="0" fillId="0" borderId="4" xfId="0" applyBorder="1"/>
    <xf numFmtId="0" fontId="0" fillId="0" borderId="23" xfId="0" applyBorder="1"/>
    <xf numFmtId="0" fontId="0" fillId="0" borderId="1" xfId="0" applyBorder="1"/>
    <xf numFmtId="3" fontId="3" fillId="0" borderId="24" xfId="0" applyNumberFormat="1" applyFont="1" applyBorder="1"/>
    <xf numFmtId="3" fontId="3" fillId="0" borderId="19" xfId="0" applyNumberFormat="1" applyFont="1" applyBorder="1"/>
    <xf numFmtId="3" fontId="3" fillId="0" borderId="25" xfId="0" applyNumberFormat="1" applyFont="1" applyBorder="1"/>
    <xf numFmtId="3" fontId="3" fillId="0" borderId="26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7" fillId="0" borderId="0" xfId="0" applyFont="1"/>
    <xf numFmtId="0" fontId="2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3" fontId="0" fillId="0" borderId="28" xfId="0" applyNumberFormat="1" applyBorder="1"/>
    <xf numFmtId="3" fontId="3" fillId="0" borderId="29" xfId="0" applyNumberFormat="1" applyFont="1" applyBorder="1"/>
    <xf numFmtId="3" fontId="0" fillId="0" borderId="29" xfId="0" applyNumberFormat="1" applyBorder="1"/>
    <xf numFmtId="3" fontId="3" fillId="0" borderId="30" xfId="0" applyNumberFormat="1" applyFont="1" applyBorder="1" applyAlignment="1">
      <alignment horizontal="right"/>
    </xf>
    <xf numFmtId="3" fontId="1" fillId="0" borderId="27" xfId="0" applyNumberFormat="1" applyFont="1" applyBorder="1"/>
    <xf numFmtId="3" fontId="3" fillId="0" borderId="3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Gemeindeglieder in der Nordkirche 2012-2024</a:t>
            </a:r>
          </a:p>
          <a:p>
            <a:pPr>
              <a:defRPr/>
            </a:pPr>
            <a:r>
              <a:rPr lang="en-US"/>
              <a:t>(Stichtag 1.</a:t>
            </a:r>
            <a:r>
              <a:rPr lang="en-US" baseline="0"/>
              <a:t> April)</a:t>
            </a:r>
            <a:endParaRPr lang="en-US"/>
          </a:p>
        </c:rich>
      </c:tx>
      <c:layout>
        <c:manualLayout>
          <c:xMode val="edge"/>
          <c:yMode val="edge"/>
          <c:x val="0.22612644105207097"/>
          <c:y val="1.47652050054875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939785888782842E-2"/>
          <c:y val="0.14377245513949458"/>
          <c:w val="0.89395531610843426"/>
          <c:h val="0.81172467572830009"/>
        </c:manualLayout>
      </c:layout>
      <c:barChart>
        <c:barDir val="col"/>
        <c:grouping val="clustered"/>
        <c:varyColors val="0"/>
        <c:ser>
          <c:idx val="14"/>
          <c:order val="0"/>
          <c:tx>
            <c:strRef>
              <c:f>Tabelle!$A$16</c:f>
              <c:strCache>
                <c:ptCount val="1"/>
                <c:pt idx="0">
                  <c:v>Nordkirche insgesamt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rgbClr val="00206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Tabelle!$B$2:$N$2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Tabelle!$B$16:$N$16</c:f>
              <c:numCache>
                <c:formatCode>#,##0</c:formatCode>
                <c:ptCount val="13"/>
                <c:pt idx="0">
                  <c:v>2249642</c:v>
                </c:pt>
                <c:pt idx="1">
                  <c:v>2220694</c:v>
                </c:pt>
                <c:pt idx="2">
                  <c:v>2178776</c:v>
                </c:pt>
                <c:pt idx="3">
                  <c:v>2131949</c:v>
                </c:pt>
                <c:pt idx="4">
                  <c:v>2092281</c:v>
                </c:pt>
                <c:pt idx="5">
                  <c:v>2053737</c:v>
                </c:pt>
                <c:pt idx="6">
                  <c:v>2017625</c:v>
                </c:pt>
                <c:pt idx="7">
                  <c:v>1972492</c:v>
                </c:pt>
                <c:pt idx="8">
                  <c:v>1924667</c:v>
                </c:pt>
                <c:pt idx="9">
                  <c:v>1876052</c:v>
                </c:pt>
                <c:pt idx="10">
                  <c:v>1821082</c:v>
                </c:pt>
                <c:pt idx="11">
                  <c:v>1750603</c:v>
                </c:pt>
                <c:pt idx="12">
                  <c:v>1688168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6-4BBF-BD63-66514EF6E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32416"/>
        <c:axId val="169562880"/>
      </c:barChart>
      <c:catAx>
        <c:axId val="1695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9562880"/>
        <c:crosses val="autoZero"/>
        <c:auto val="1"/>
        <c:lblAlgn val="ctr"/>
        <c:lblOffset val="100"/>
        <c:noMultiLvlLbl val="0"/>
      </c:catAx>
      <c:valAx>
        <c:axId val="169562880"/>
        <c:scaling>
          <c:orientation val="minMax"/>
          <c:max val="25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9532416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18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911" cy="602173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workbookViewId="0">
      <pane xSplit="1" topLeftCell="B1" activePane="topRight" state="frozenSplit"/>
      <selection pane="topRight" activeCell="Q7" sqref="Q7"/>
    </sheetView>
  </sheetViews>
  <sheetFormatPr baseColWidth="10" defaultRowHeight="12.75" x14ac:dyDescent="0.2"/>
  <cols>
    <col min="1" max="1" width="56.5703125" style="1" bestFit="1" customWidth="1"/>
  </cols>
  <sheetData>
    <row r="1" spans="1:14" ht="18.75" customHeight="1" thickBot="1" x14ac:dyDescent="0.3">
      <c r="A1" s="30"/>
      <c r="B1" s="43" t="s">
        <v>23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1" customFormat="1" ht="25.5" customHeight="1" thickBot="1" x14ac:dyDescent="0.25">
      <c r="A2" s="19" t="s">
        <v>0</v>
      </c>
      <c r="B2" s="24">
        <v>2012</v>
      </c>
      <c r="C2" s="16">
        <v>2013</v>
      </c>
      <c r="D2" s="16">
        <v>2014</v>
      </c>
      <c r="E2" s="16">
        <v>2015</v>
      </c>
      <c r="F2" s="16">
        <v>2016</v>
      </c>
      <c r="G2" s="16">
        <v>2017</v>
      </c>
      <c r="H2" s="16">
        <v>2018</v>
      </c>
      <c r="I2" s="16">
        <v>2019</v>
      </c>
      <c r="J2" s="16">
        <v>2020</v>
      </c>
      <c r="K2" s="16">
        <v>2021</v>
      </c>
      <c r="L2" s="16">
        <v>2022</v>
      </c>
      <c r="M2" s="16">
        <v>2023</v>
      </c>
      <c r="N2" s="44">
        <v>2024</v>
      </c>
    </row>
    <row r="3" spans="1:14" ht="25.5" customHeight="1" x14ac:dyDescent="0.2">
      <c r="A3" s="2" t="s">
        <v>20</v>
      </c>
      <c r="B3" s="8">
        <v>224635</v>
      </c>
      <c r="C3" s="12">
        <v>221894</v>
      </c>
      <c r="D3" s="8">
        <v>218814</v>
      </c>
      <c r="E3" s="12">
        <v>214594</v>
      </c>
      <c r="F3" s="8">
        <v>211155</v>
      </c>
      <c r="G3" s="25">
        <v>207015</v>
      </c>
      <c r="H3" s="20">
        <v>203145</v>
      </c>
      <c r="I3" s="27">
        <v>199623</v>
      </c>
      <c r="J3" s="8">
        <v>194720</v>
      </c>
      <c r="K3" s="8">
        <v>189734</v>
      </c>
      <c r="L3" s="8">
        <v>183695</v>
      </c>
      <c r="M3" s="8">
        <v>181957</v>
      </c>
      <c r="N3" s="45">
        <v>175370</v>
      </c>
    </row>
    <row r="4" spans="1:14" ht="25.5" customHeight="1" x14ac:dyDescent="0.2">
      <c r="A4" s="3" t="s">
        <v>1</v>
      </c>
      <c r="B4" s="4">
        <v>87475</v>
      </c>
      <c r="C4" s="13">
        <v>86235</v>
      </c>
      <c r="D4" s="4">
        <v>84639</v>
      </c>
      <c r="E4" s="13">
        <v>82973</v>
      </c>
      <c r="F4" s="4">
        <v>81405</v>
      </c>
      <c r="G4" s="4">
        <v>79873</v>
      </c>
      <c r="H4" s="21">
        <v>78505</v>
      </c>
      <c r="I4" s="21">
        <v>76957</v>
      </c>
      <c r="J4" s="31">
        <v>75318</v>
      </c>
      <c r="K4" s="31">
        <v>73685</v>
      </c>
      <c r="L4" s="31">
        <v>72200</v>
      </c>
      <c r="M4" s="31">
        <v>70205</v>
      </c>
      <c r="N4" s="46">
        <v>68220</v>
      </c>
    </row>
    <row r="5" spans="1:14" ht="25.5" customHeight="1" x14ac:dyDescent="0.2">
      <c r="A5" s="3" t="s">
        <v>7</v>
      </c>
      <c r="B5" s="4">
        <v>464260</v>
      </c>
      <c r="C5" s="13">
        <v>460231</v>
      </c>
      <c r="D5" s="4">
        <v>450443</v>
      </c>
      <c r="E5" s="13">
        <v>439354</v>
      </c>
      <c r="F5" s="4">
        <v>431529</v>
      </c>
      <c r="G5" s="4">
        <v>424553</v>
      </c>
      <c r="H5" s="21">
        <v>417520</v>
      </c>
      <c r="I5" s="21">
        <v>405438</v>
      </c>
      <c r="J5" s="31">
        <v>394723</v>
      </c>
      <c r="K5" s="31">
        <v>383684</v>
      </c>
      <c r="L5" s="31">
        <v>369828</v>
      </c>
      <c r="M5" s="31">
        <v>350442</v>
      </c>
      <c r="N5" s="46">
        <v>336024</v>
      </c>
    </row>
    <row r="6" spans="1:14" ht="25.5" customHeight="1" x14ac:dyDescent="0.2">
      <c r="A6" s="3" t="s">
        <v>8</v>
      </c>
      <c r="B6" s="4">
        <v>237283</v>
      </c>
      <c r="C6" s="13">
        <v>234943</v>
      </c>
      <c r="D6" s="4">
        <v>230210</v>
      </c>
      <c r="E6" s="13">
        <v>224977</v>
      </c>
      <c r="F6" s="4">
        <v>220321</v>
      </c>
      <c r="G6" s="4">
        <v>216374</v>
      </c>
      <c r="H6" s="21">
        <v>212350</v>
      </c>
      <c r="I6" s="21">
        <v>207022</v>
      </c>
      <c r="J6" s="31">
        <v>201676</v>
      </c>
      <c r="K6" s="31">
        <v>195388</v>
      </c>
      <c r="L6" s="31">
        <v>188894</v>
      </c>
      <c r="M6" s="31">
        <v>180753</v>
      </c>
      <c r="N6" s="46">
        <v>172758</v>
      </c>
    </row>
    <row r="7" spans="1:14" ht="25.5" customHeight="1" x14ac:dyDescent="0.2">
      <c r="A7" s="3" t="s">
        <v>9</v>
      </c>
      <c r="B7" s="4">
        <v>186246</v>
      </c>
      <c r="C7" s="13">
        <v>183805</v>
      </c>
      <c r="D7" s="4">
        <v>180191</v>
      </c>
      <c r="E7" s="13">
        <v>176846</v>
      </c>
      <c r="F7" s="4">
        <v>173821</v>
      </c>
      <c r="G7" s="4">
        <v>170962</v>
      </c>
      <c r="H7" s="21">
        <v>167750</v>
      </c>
      <c r="I7" s="21">
        <v>164371</v>
      </c>
      <c r="J7" s="31">
        <v>159807</v>
      </c>
      <c r="K7" s="31">
        <v>155691</v>
      </c>
      <c r="L7" s="31">
        <v>151035</v>
      </c>
      <c r="M7" s="31">
        <v>145282</v>
      </c>
      <c r="N7" s="46">
        <v>140312</v>
      </c>
    </row>
    <row r="8" spans="1:14" ht="25.5" customHeight="1" x14ac:dyDescent="0.2">
      <c r="A8" s="3" t="s">
        <v>13</v>
      </c>
      <c r="B8" s="9">
        <v>189943</v>
      </c>
      <c r="C8" s="14">
        <v>186270</v>
      </c>
      <c r="D8" s="4">
        <v>182004</v>
      </c>
      <c r="E8" s="14">
        <v>177609</v>
      </c>
      <c r="F8" s="4">
        <v>172771</v>
      </c>
      <c r="G8" s="4">
        <v>168814</v>
      </c>
      <c r="H8" s="22">
        <v>166212</v>
      </c>
      <c r="I8" s="22">
        <v>163723</v>
      </c>
      <c r="J8" s="4">
        <v>158872</v>
      </c>
      <c r="K8" s="4">
        <v>155431</v>
      </c>
      <c r="L8" s="4">
        <v>151142</v>
      </c>
      <c r="M8" s="4">
        <v>146102</v>
      </c>
      <c r="N8" s="47">
        <v>141431</v>
      </c>
    </row>
    <row r="9" spans="1:14" ht="25.5" customHeight="1" x14ac:dyDescent="0.2">
      <c r="A9" s="3" t="s">
        <v>2</v>
      </c>
      <c r="B9" s="4">
        <v>106970</v>
      </c>
      <c r="C9" s="13">
        <v>105588</v>
      </c>
      <c r="D9" s="4">
        <v>103601</v>
      </c>
      <c r="E9" s="13">
        <v>101648</v>
      </c>
      <c r="F9" s="4">
        <v>99983</v>
      </c>
      <c r="G9" s="4">
        <v>98276</v>
      </c>
      <c r="H9" s="21">
        <v>96921</v>
      </c>
      <c r="I9" s="21">
        <v>95474</v>
      </c>
      <c r="J9" s="31">
        <v>94061</v>
      </c>
      <c r="K9" s="31">
        <v>92256</v>
      </c>
      <c r="L9" s="31">
        <v>90217</v>
      </c>
      <c r="M9" s="31">
        <v>87602</v>
      </c>
      <c r="N9" s="46">
        <v>85046</v>
      </c>
    </row>
    <row r="10" spans="1:14" ht="25.5" customHeight="1" x14ac:dyDescent="0.2">
      <c r="A10" s="3" t="s">
        <v>3</v>
      </c>
      <c r="B10" s="4">
        <v>118084</v>
      </c>
      <c r="C10" s="13">
        <v>116373</v>
      </c>
      <c r="D10" s="4">
        <v>114344</v>
      </c>
      <c r="E10" s="13">
        <v>112121</v>
      </c>
      <c r="F10" s="4">
        <v>109893</v>
      </c>
      <c r="G10" s="4">
        <v>108078</v>
      </c>
      <c r="H10" s="21">
        <v>106133</v>
      </c>
      <c r="I10" s="21">
        <v>103422</v>
      </c>
      <c r="J10" s="31">
        <v>101042</v>
      </c>
      <c r="K10" s="31">
        <v>98802</v>
      </c>
      <c r="L10" s="31">
        <v>96197</v>
      </c>
      <c r="M10" s="31">
        <v>93023</v>
      </c>
      <c r="N10" s="46">
        <v>89940</v>
      </c>
    </row>
    <row r="11" spans="1:14" ht="25.5" customHeight="1" x14ac:dyDescent="0.2">
      <c r="A11" s="3" t="s">
        <v>4</v>
      </c>
      <c r="B11" s="4">
        <v>132857</v>
      </c>
      <c r="C11" s="13">
        <v>131139</v>
      </c>
      <c r="D11" s="4">
        <v>129095</v>
      </c>
      <c r="E11" s="13">
        <v>126760</v>
      </c>
      <c r="F11" s="4">
        <v>124857</v>
      </c>
      <c r="G11" s="4">
        <v>122405</v>
      </c>
      <c r="H11" s="21">
        <v>120241</v>
      </c>
      <c r="I11" s="21">
        <v>117941</v>
      </c>
      <c r="J11" s="31">
        <v>115585</v>
      </c>
      <c r="K11" s="31">
        <v>113103</v>
      </c>
      <c r="L11" s="31">
        <v>110171</v>
      </c>
      <c r="M11" s="31">
        <v>106805</v>
      </c>
      <c r="N11" s="46">
        <v>102972</v>
      </c>
    </row>
    <row r="12" spans="1:14" ht="25.5" customHeight="1" x14ac:dyDescent="0.2">
      <c r="A12" s="5" t="s">
        <v>10</v>
      </c>
      <c r="B12" s="6">
        <v>92076</v>
      </c>
      <c r="C12" s="15">
        <v>89568</v>
      </c>
      <c r="D12" s="4">
        <v>86958</v>
      </c>
      <c r="E12" s="15">
        <v>84462</v>
      </c>
      <c r="F12" s="4">
        <v>82554</v>
      </c>
      <c r="G12" s="4">
        <v>80781</v>
      </c>
      <c r="H12" s="21">
        <v>79056</v>
      </c>
      <c r="I12" s="21">
        <v>76091</v>
      </c>
      <c r="J12" s="31">
        <v>74433</v>
      </c>
      <c r="K12" s="31">
        <v>72445</v>
      </c>
      <c r="L12" s="31">
        <v>70107</v>
      </c>
      <c r="M12" s="31">
        <v>67643</v>
      </c>
      <c r="N12" s="46">
        <v>65201</v>
      </c>
    </row>
    <row r="13" spans="1:14" ht="25.5" customHeight="1" x14ac:dyDescent="0.2">
      <c r="A13" s="3" t="s">
        <v>5</v>
      </c>
      <c r="B13" s="4">
        <v>106279</v>
      </c>
      <c r="C13" s="13">
        <v>104763</v>
      </c>
      <c r="D13" s="4">
        <v>102865</v>
      </c>
      <c r="E13" s="13">
        <v>100605</v>
      </c>
      <c r="F13" s="4">
        <v>98523</v>
      </c>
      <c r="G13" s="4">
        <v>96291</v>
      </c>
      <c r="H13" s="21">
        <v>93885</v>
      </c>
      <c r="I13" s="21">
        <v>91551</v>
      </c>
      <c r="J13" s="31">
        <v>88992</v>
      </c>
      <c r="K13" s="31">
        <v>86579</v>
      </c>
      <c r="L13" s="31">
        <v>84067</v>
      </c>
      <c r="M13" s="31">
        <v>81030</v>
      </c>
      <c r="N13" s="46">
        <v>78295</v>
      </c>
    </row>
    <row r="14" spans="1:14" ht="25.5" customHeight="1" x14ac:dyDescent="0.2">
      <c r="A14" s="3" t="s">
        <v>21</v>
      </c>
      <c r="B14" s="4">
        <v>134120</v>
      </c>
      <c r="C14" s="13">
        <v>132004</v>
      </c>
      <c r="D14" s="4">
        <v>129797</v>
      </c>
      <c r="E14" s="13">
        <v>126947</v>
      </c>
      <c r="F14" s="4">
        <v>124891</v>
      </c>
      <c r="G14" s="4">
        <v>122441</v>
      </c>
      <c r="H14" s="21">
        <v>120367</v>
      </c>
      <c r="I14" s="21">
        <v>117594</v>
      </c>
      <c r="J14" s="31">
        <v>114917</v>
      </c>
      <c r="K14" s="31">
        <v>112051</v>
      </c>
      <c r="L14" s="31">
        <v>109361</v>
      </c>
      <c r="M14" s="31">
        <v>100060</v>
      </c>
      <c r="N14" s="46">
        <v>97019</v>
      </c>
    </row>
    <row r="15" spans="1:14" ht="25.5" customHeight="1" thickBot="1" x14ac:dyDescent="0.25">
      <c r="A15" s="11" t="s">
        <v>6</v>
      </c>
      <c r="B15" s="17">
        <v>169414</v>
      </c>
      <c r="C15" s="18">
        <v>167881</v>
      </c>
      <c r="D15" s="6">
        <v>165815</v>
      </c>
      <c r="E15" s="18">
        <v>163053</v>
      </c>
      <c r="F15" s="6">
        <v>160578</v>
      </c>
      <c r="G15" s="26">
        <v>157874</v>
      </c>
      <c r="H15" s="23">
        <v>155540</v>
      </c>
      <c r="I15" s="23">
        <v>153285</v>
      </c>
      <c r="J15" s="32">
        <v>150521</v>
      </c>
      <c r="K15" s="32">
        <v>147203</v>
      </c>
      <c r="L15" s="32">
        <v>144168</v>
      </c>
      <c r="M15" s="41">
        <v>139699</v>
      </c>
      <c r="N15" s="48">
        <v>135580</v>
      </c>
    </row>
    <row r="16" spans="1:14" s="1" customFormat="1" ht="25.5" customHeight="1" thickBot="1" x14ac:dyDescent="0.25">
      <c r="A16" s="10" t="s">
        <v>11</v>
      </c>
      <c r="B16" s="28">
        <f t="shared" ref="B16:C16" si="0">SUM(B3:B15)</f>
        <v>2249642</v>
      </c>
      <c r="C16" s="7">
        <f t="shared" si="0"/>
        <v>2220694</v>
      </c>
      <c r="D16" s="7">
        <f t="shared" ref="D16:I16" si="1">SUM(D3:D15)</f>
        <v>2178776</v>
      </c>
      <c r="E16" s="7">
        <f t="shared" si="1"/>
        <v>2131949</v>
      </c>
      <c r="F16" s="7">
        <f t="shared" si="1"/>
        <v>2092281</v>
      </c>
      <c r="G16" s="7">
        <f t="shared" si="1"/>
        <v>2053737</v>
      </c>
      <c r="H16" s="7">
        <f t="shared" si="1"/>
        <v>2017625</v>
      </c>
      <c r="I16" s="7">
        <f t="shared" si="1"/>
        <v>1972492</v>
      </c>
      <c r="J16" s="7">
        <f t="shared" ref="J16:K16" si="2">SUM(J3:J15)</f>
        <v>1924667</v>
      </c>
      <c r="K16" s="7">
        <f t="shared" si="2"/>
        <v>1876052</v>
      </c>
      <c r="L16" s="7">
        <f t="shared" ref="L16:M16" si="3">SUM(L3:L15)</f>
        <v>1821082</v>
      </c>
      <c r="M16" s="7">
        <f t="shared" si="3"/>
        <v>1750603</v>
      </c>
      <c r="N16" s="49">
        <f t="shared" ref="N16" si="4">SUM(N3:N15)</f>
        <v>1688168</v>
      </c>
    </row>
    <row r="18" spans="1:14" ht="13.5" thickBot="1" x14ac:dyDescent="0.25"/>
    <row r="19" spans="1:14" ht="25.5" customHeight="1" x14ac:dyDescent="0.2">
      <c r="A19" s="33" t="s">
        <v>16</v>
      </c>
      <c r="B19" s="37">
        <f>B3+B4+B9+B10+B11+B13+B14+B15</f>
        <v>1079834</v>
      </c>
      <c r="C19" s="38">
        <f t="shared" ref="C19:L19" si="5">C3+C4+C9+C10+C11+C13+C14+C15</f>
        <v>1065877</v>
      </c>
      <c r="D19" s="38">
        <f t="shared" si="5"/>
        <v>1048970</v>
      </c>
      <c r="E19" s="38">
        <f t="shared" si="5"/>
        <v>1028701</v>
      </c>
      <c r="F19" s="38">
        <f t="shared" si="5"/>
        <v>1011285</v>
      </c>
      <c r="G19" s="38">
        <f t="shared" si="5"/>
        <v>992253</v>
      </c>
      <c r="H19" s="38">
        <f t="shared" si="5"/>
        <v>974737</v>
      </c>
      <c r="I19" s="38">
        <f t="shared" si="5"/>
        <v>955847</v>
      </c>
      <c r="J19" s="38">
        <f t="shared" si="5"/>
        <v>935156</v>
      </c>
      <c r="K19" s="38">
        <f t="shared" si="5"/>
        <v>913413</v>
      </c>
      <c r="L19" s="38">
        <f t="shared" si="5"/>
        <v>890076</v>
      </c>
      <c r="M19" s="38">
        <f t="shared" ref="M19:N19" si="6">M3+M4+M9+M10+M11+M13+M14+M15</f>
        <v>860381</v>
      </c>
      <c r="N19" s="50">
        <f t="shared" si="6"/>
        <v>832442</v>
      </c>
    </row>
    <row r="20" spans="1:14" ht="25.5" customHeight="1" x14ac:dyDescent="0.2">
      <c r="A20" s="34" t="s">
        <v>17</v>
      </c>
      <c r="B20" s="39">
        <f>B5+B6+B7</f>
        <v>887789</v>
      </c>
      <c r="C20" s="31">
        <f t="shared" ref="C20:L20" si="7">C5+C6+C7</f>
        <v>878979</v>
      </c>
      <c r="D20" s="31">
        <f t="shared" si="7"/>
        <v>860844</v>
      </c>
      <c r="E20" s="31">
        <f t="shared" si="7"/>
        <v>841177</v>
      </c>
      <c r="F20" s="31">
        <f t="shared" si="7"/>
        <v>825671</v>
      </c>
      <c r="G20" s="31">
        <f t="shared" si="7"/>
        <v>811889</v>
      </c>
      <c r="H20" s="31">
        <f t="shared" si="7"/>
        <v>797620</v>
      </c>
      <c r="I20" s="31">
        <f t="shared" si="7"/>
        <v>776831</v>
      </c>
      <c r="J20" s="31">
        <f t="shared" si="7"/>
        <v>756206</v>
      </c>
      <c r="K20" s="31">
        <f t="shared" si="7"/>
        <v>734763</v>
      </c>
      <c r="L20" s="31">
        <f t="shared" si="7"/>
        <v>709757</v>
      </c>
      <c r="M20" s="31">
        <f t="shared" ref="M20:N20" si="8">M5+M6+M7</f>
        <v>676477</v>
      </c>
      <c r="N20" s="46">
        <f t="shared" si="8"/>
        <v>649094</v>
      </c>
    </row>
    <row r="21" spans="1:14" ht="25.5" customHeight="1" thickBot="1" x14ac:dyDescent="0.25">
      <c r="A21" s="35" t="s">
        <v>18</v>
      </c>
      <c r="B21" s="40">
        <f>SUM(B8,B12)</f>
        <v>282019</v>
      </c>
      <c r="C21" s="41">
        <f t="shared" ref="C21:L21" si="9">SUM(C8,C12)</f>
        <v>275838</v>
      </c>
      <c r="D21" s="41">
        <f t="shared" si="9"/>
        <v>268962</v>
      </c>
      <c r="E21" s="41">
        <f t="shared" si="9"/>
        <v>262071</v>
      </c>
      <c r="F21" s="41">
        <f t="shared" si="9"/>
        <v>255325</v>
      </c>
      <c r="G21" s="41">
        <f t="shared" si="9"/>
        <v>249595</v>
      </c>
      <c r="H21" s="41">
        <f t="shared" si="9"/>
        <v>245268</v>
      </c>
      <c r="I21" s="41">
        <f t="shared" si="9"/>
        <v>239814</v>
      </c>
      <c r="J21" s="41">
        <f t="shared" si="9"/>
        <v>233305</v>
      </c>
      <c r="K21" s="41">
        <f t="shared" si="9"/>
        <v>227876</v>
      </c>
      <c r="L21" s="41">
        <f t="shared" si="9"/>
        <v>221249</v>
      </c>
      <c r="M21" s="41">
        <f t="shared" ref="M21:N21" si="10">SUM(M8,M12)</f>
        <v>213745</v>
      </c>
      <c r="N21" s="48">
        <f t="shared" si="10"/>
        <v>206632</v>
      </c>
    </row>
    <row r="22" spans="1:14" ht="25.5" customHeight="1" thickBot="1" x14ac:dyDescent="0.25">
      <c r="A22" s="36" t="s">
        <v>19</v>
      </c>
      <c r="B22" s="28">
        <f>SUM(B19:B21)</f>
        <v>2249642</v>
      </c>
      <c r="C22" s="7">
        <f t="shared" ref="C22:L22" si="11">SUM(C19:C21)</f>
        <v>2220694</v>
      </c>
      <c r="D22" s="7">
        <f t="shared" si="11"/>
        <v>2178776</v>
      </c>
      <c r="E22" s="7">
        <f t="shared" si="11"/>
        <v>2131949</v>
      </c>
      <c r="F22" s="7">
        <f t="shared" si="11"/>
        <v>2092281</v>
      </c>
      <c r="G22" s="7">
        <f t="shared" si="11"/>
        <v>2053737</v>
      </c>
      <c r="H22" s="7">
        <f t="shared" si="11"/>
        <v>2017625</v>
      </c>
      <c r="I22" s="7">
        <f t="shared" si="11"/>
        <v>1972492</v>
      </c>
      <c r="J22" s="7">
        <f t="shared" si="11"/>
        <v>1924667</v>
      </c>
      <c r="K22" s="7">
        <f t="shared" si="11"/>
        <v>1876052</v>
      </c>
      <c r="L22" s="7">
        <f t="shared" si="11"/>
        <v>1821082</v>
      </c>
      <c r="M22" s="7">
        <f t="shared" ref="M22:N22" si="12">SUM(M19:M21)</f>
        <v>1750603</v>
      </c>
      <c r="N22" s="49">
        <f t="shared" si="12"/>
        <v>1688168</v>
      </c>
    </row>
    <row r="27" spans="1:14" x14ac:dyDescent="0.2">
      <c r="A27" s="29" t="s">
        <v>15</v>
      </c>
    </row>
    <row r="28" spans="1:14" x14ac:dyDescent="0.2">
      <c r="A28" s="29" t="s">
        <v>12</v>
      </c>
    </row>
    <row r="29" spans="1:14" x14ac:dyDescent="0.2">
      <c r="A29" s="42" t="s">
        <v>22</v>
      </c>
    </row>
    <row r="31" spans="1:14" x14ac:dyDescent="0.2">
      <c r="A31" t="s">
        <v>14</v>
      </c>
    </row>
  </sheetData>
  <sortState xmlns:xlrd2="http://schemas.microsoft.com/office/spreadsheetml/2017/richdata2" ref="A3:R16">
    <sortCondition ref="A2"/>
  </sortState>
  <mergeCells count="1">
    <mergeCell ref="B1:M1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</vt:lpstr>
      <vt:lpstr>Diagramm1</vt:lpstr>
    </vt:vector>
  </TitlesOfParts>
  <Company>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Bevölkerungsstand</dc:title>
  <dc:creator>Jörg Petersen</dc:creator>
  <cp:lastModifiedBy>Petersen, Jörg</cp:lastModifiedBy>
  <cp:lastPrinted>2021-10-18T12:01:37Z</cp:lastPrinted>
  <dcterms:created xsi:type="dcterms:W3CDTF">2002-03-06T10:07:51Z</dcterms:created>
  <dcterms:modified xsi:type="dcterms:W3CDTF">2025-11-07T11:26:48Z</dcterms:modified>
</cp:coreProperties>
</file>